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65521" windowWidth="10425" windowHeight="11340" activeTab="1"/>
  </bookViews>
  <sheets>
    <sheet name="2011 общая год" sheetId="1" r:id="rId1"/>
    <sheet name="2011 кл 2 год" sheetId="2" r:id="rId2"/>
    <sheet name="2011 кл 4 год" sheetId="3" r:id="rId3"/>
  </sheets>
  <definedNames/>
  <calcPr fullCalcOnLoad="1"/>
</workbook>
</file>

<file path=xl/sharedStrings.xml><?xml version="1.0" encoding="utf-8"?>
<sst xmlns="http://schemas.openxmlformats.org/spreadsheetml/2006/main" count="101" uniqueCount="41">
  <si>
    <t>2.Оплачено</t>
  </si>
  <si>
    <t>И ТЕКУЩЕМУ РЕМОНТУ ЖИЛИЩНОГО ФОНДА</t>
  </si>
  <si>
    <t xml:space="preserve">                                                       1.Стоимость работ</t>
  </si>
  <si>
    <t>(руб.)</t>
  </si>
  <si>
    <t>ВСЕГО:</t>
  </si>
  <si>
    <t xml:space="preserve">                                               2.Платежи населения</t>
  </si>
  <si>
    <t>1.Начислено</t>
  </si>
  <si>
    <t>О СТОИМОСТИ ОКАЗАННЫХ УСЛУГ ПО СОДЕРЖАНИЮ,  ОБСЛУЖИВАНИЮ</t>
  </si>
  <si>
    <t>ИТОГО:</t>
  </si>
  <si>
    <t>УВАЖАЕМЫЕ СОБСТВЕННИКИ ЖИЛОГО ПОМЕЩЕНИЯ!</t>
  </si>
  <si>
    <t>ТСЖ "Ключевская"</t>
  </si>
  <si>
    <t>1.Уборка придом. террит.(з-та дворника)</t>
  </si>
  <si>
    <t>5.Договор с ООО "ДРЦ" (выпуск квитанций)</t>
  </si>
  <si>
    <t>8.Зарплата  слесарю</t>
  </si>
  <si>
    <t>9.Зарплата электрику</t>
  </si>
  <si>
    <t>ТСЖ "КЛЮЧЕВСКАЯ"ПРЕДОСТАВЛЯЕТ  ВАМ ОТЧЕТ</t>
  </si>
  <si>
    <t>2.Вывоз ТБО (ооо "Добрый двор")</t>
  </si>
  <si>
    <t>3.Аварийно-диспетчерское обслуж.(ООО "Старт")</t>
  </si>
  <si>
    <t>4.Договор на оказание бухгалтерских услуг  (ООО "ДРЦ")</t>
  </si>
  <si>
    <t>6.Паспортное обслуживание( ООО УО "Центр")</t>
  </si>
  <si>
    <t xml:space="preserve">10.Зарплата председателю </t>
  </si>
  <si>
    <t>11.Комиссия банка(1.5%)</t>
  </si>
  <si>
    <t>12.Налоги</t>
  </si>
  <si>
    <t>ЗА  ПЕРИОД с 01.01.2011 г. по 31.12.2011 г.</t>
  </si>
  <si>
    <t xml:space="preserve">7.Оплата ОАО "ДЭС" (за использ. воды для пром. и опресс)  </t>
  </si>
  <si>
    <t>8.Оплата иносторонним организациям</t>
  </si>
  <si>
    <t>Долг населения по оплате на 01.01.2011 года</t>
  </si>
  <si>
    <t>3.Оплата за установку подъездных дверей</t>
  </si>
  <si>
    <t>3.Оплата за  установку подъездных дверей</t>
  </si>
  <si>
    <t xml:space="preserve">                     ЗА 2011 ГОД</t>
  </si>
  <si>
    <t xml:space="preserve">                   ЗА 2011 ГОД</t>
  </si>
  <si>
    <t xml:space="preserve">4.Договор на оказание бухгалтерских услуг  </t>
  </si>
  <si>
    <t>ВСЕГО с 01.01.2011 - 31.12.2011 год:</t>
  </si>
  <si>
    <t>13.Затраты на материалы</t>
  </si>
  <si>
    <t>2.Вывоз ТБО (ООО "Добрый двор")</t>
  </si>
  <si>
    <t>8.Оплата сторонним организациям</t>
  </si>
  <si>
    <r>
      <t xml:space="preserve">               улица КЛЮЧЕВСКАЯ ДОМ № </t>
    </r>
    <r>
      <rPr>
        <b/>
        <sz val="24"/>
        <rFont val="Arial"/>
        <family val="2"/>
      </rPr>
      <t>2</t>
    </r>
  </si>
  <si>
    <t xml:space="preserve">                ЗА 2011 ГОД</t>
  </si>
  <si>
    <t xml:space="preserve">                        улица КЛЮЧЕВСКАЯ ДОМ 4</t>
  </si>
  <si>
    <t>Долг населения по оплате  на 01.01.2012 года</t>
  </si>
  <si>
    <t>процент оплаты населения за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</si>
</sst>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i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2">
      <selection activeCell="B31" sqref="B31"/>
    </sheetView>
  </sheetViews>
  <sheetFormatPr defaultColWidth="9.140625" defaultRowHeight="12.75"/>
  <cols>
    <col min="1" max="1" width="69.421875" style="0" customWidth="1"/>
    <col min="2" max="2" width="20.8515625" style="0" customWidth="1"/>
    <col min="3" max="3" width="1.28515625" style="0" customWidth="1"/>
    <col min="4" max="4" width="5.140625" style="0" hidden="1" customWidth="1"/>
    <col min="5" max="5" width="9.140625" style="0" hidden="1" customWidth="1"/>
    <col min="6" max="6" width="0.85546875" style="0" customWidth="1"/>
    <col min="7" max="7" width="0.9921875" style="0" customWidth="1"/>
    <col min="8" max="8" width="12.140625" style="0" bestFit="1" customWidth="1"/>
    <col min="9" max="9" width="10.7109375" style="0" bestFit="1" customWidth="1"/>
  </cols>
  <sheetData>
    <row r="1" spans="1:2" ht="15">
      <c r="A1" s="35" t="s">
        <v>9</v>
      </c>
      <c r="B1" s="35"/>
    </row>
    <row r="2" spans="1:2" ht="15">
      <c r="A2" s="35" t="s">
        <v>15</v>
      </c>
      <c r="B2" s="35"/>
    </row>
    <row r="3" spans="1:7" ht="15">
      <c r="A3" s="35" t="s">
        <v>7</v>
      </c>
      <c r="B3" s="35"/>
      <c r="C3" s="35"/>
      <c r="D3" s="35"/>
      <c r="E3" s="35"/>
      <c r="F3" s="35"/>
      <c r="G3" s="35"/>
    </row>
    <row r="4" spans="1:7" ht="15">
      <c r="A4" s="35" t="s">
        <v>1</v>
      </c>
      <c r="B4" s="35"/>
      <c r="C4" s="35"/>
      <c r="D4" s="35"/>
      <c r="E4" s="35"/>
      <c r="F4" s="35"/>
      <c r="G4" s="35"/>
    </row>
    <row r="5" spans="1:7" ht="15">
      <c r="A5" s="35" t="s">
        <v>23</v>
      </c>
      <c r="B5" s="35"/>
      <c r="C5" s="35"/>
      <c r="D5" s="35"/>
      <c r="E5" s="35"/>
      <c r="F5" s="35"/>
      <c r="G5" s="35"/>
    </row>
    <row r="6" spans="1:7" ht="26.25">
      <c r="A6" s="30" t="s">
        <v>29</v>
      </c>
      <c r="B6" s="16"/>
      <c r="C6" s="16"/>
      <c r="D6" s="16"/>
      <c r="E6" s="16"/>
      <c r="F6" s="16"/>
      <c r="G6" s="16"/>
    </row>
    <row r="7" spans="1:7" ht="26.25">
      <c r="A7" s="36" t="s">
        <v>10</v>
      </c>
      <c r="B7" s="36"/>
      <c r="C7" s="36"/>
      <c r="D7" s="36"/>
      <c r="E7" s="36"/>
      <c r="F7" s="36"/>
      <c r="G7" s="36"/>
    </row>
    <row r="8" ht="15.75">
      <c r="A8" s="15"/>
    </row>
    <row r="10" spans="1:6" ht="16.5" thickBot="1">
      <c r="A10" s="34" t="s">
        <v>2</v>
      </c>
      <c r="B10" s="34"/>
      <c r="C10" s="34"/>
      <c r="D10" s="34"/>
      <c r="E10" s="34"/>
      <c r="F10" s="34"/>
    </row>
    <row r="11" spans="1:7" s="5" customFormat="1" ht="15.75">
      <c r="A11" s="1"/>
      <c r="B11" s="2" t="s">
        <v>3</v>
      </c>
      <c r="C11"/>
      <c r="D11"/>
      <c r="E11"/>
      <c r="F11"/>
      <c r="G11"/>
    </row>
    <row r="12" spans="1:2" s="5" customFormat="1" ht="15.75">
      <c r="A12" s="3" t="s">
        <v>11</v>
      </c>
      <c r="B12" s="4">
        <v>56000</v>
      </c>
    </row>
    <row r="13" spans="1:2" s="5" customFormat="1" ht="15.75">
      <c r="A13" s="3" t="s">
        <v>34</v>
      </c>
      <c r="B13" s="4">
        <v>60054</v>
      </c>
    </row>
    <row r="14" spans="1:2" s="5" customFormat="1" ht="15.75">
      <c r="A14" s="3" t="s">
        <v>17</v>
      </c>
      <c r="B14" s="4">
        <v>52527</v>
      </c>
    </row>
    <row r="15" spans="1:7" s="6" customFormat="1" ht="15.75">
      <c r="A15" s="3" t="s">
        <v>18</v>
      </c>
      <c r="B15" s="4">
        <v>24000</v>
      </c>
      <c r="C15" s="5"/>
      <c r="D15" s="5"/>
      <c r="E15" s="5"/>
      <c r="F15" s="5"/>
      <c r="G15" s="5"/>
    </row>
    <row r="16" spans="1:2" s="6" customFormat="1" ht="15.75">
      <c r="A16" s="3" t="s">
        <v>12</v>
      </c>
      <c r="B16" s="4">
        <v>20000</v>
      </c>
    </row>
    <row r="17" spans="1:2" s="6" customFormat="1" ht="15.75">
      <c r="A17" s="3" t="s">
        <v>19</v>
      </c>
      <c r="B17" s="7">
        <v>18566.42</v>
      </c>
    </row>
    <row r="18" spans="1:2" s="6" customFormat="1" ht="15.75">
      <c r="A18" s="3" t="s">
        <v>24</v>
      </c>
      <c r="B18" s="4">
        <v>1986.34</v>
      </c>
    </row>
    <row r="19" spans="1:2" s="6" customFormat="1" ht="15.75">
      <c r="A19" s="3" t="s">
        <v>25</v>
      </c>
      <c r="B19" s="4">
        <v>13855.6</v>
      </c>
    </row>
    <row r="20" spans="1:2" s="6" customFormat="1" ht="15.75">
      <c r="A20" s="3" t="s">
        <v>13</v>
      </c>
      <c r="B20" s="4">
        <v>74000</v>
      </c>
    </row>
    <row r="21" spans="1:2" s="6" customFormat="1" ht="15.75">
      <c r="A21" s="3" t="s">
        <v>14</v>
      </c>
      <c r="B21" s="19">
        <v>32600</v>
      </c>
    </row>
    <row r="22" spans="1:7" s="5" customFormat="1" ht="15.75">
      <c r="A22" s="3" t="s">
        <v>20</v>
      </c>
      <c r="B22" s="19">
        <v>32000</v>
      </c>
      <c r="C22" s="6"/>
      <c r="D22" s="6"/>
      <c r="E22" s="6"/>
      <c r="F22" s="6"/>
      <c r="G22" s="6"/>
    </row>
    <row r="23" spans="1:2" s="5" customFormat="1" ht="15.75">
      <c r="A23" s="3" t="s">
        <v>21</v>
      </c>
      <c r="B23" s="20">
        <v>23180.17</v>
      </c>
    </row>
    <row r="24" spans="1:7" ht="15.75">
      <c r="A24" s="3" t="s">
        <v>22</v>
      </c>
      <c r="B24" s="19">
        <v>48393.04</v>
      </c>
      <c r="C24" s="5"/>
      <c r="D24" s="5"/>
      <c r="E24" s="5"/>
      <c r="F24" s="5"/>
      <c r="G24" s="5"/>
    </row>
    <row r="25" spans="1:7" s="6" customFormat="1" ht="15">
      <c r="A25" s="26" t="s">
        <v>33</v>
      </c>
      <c r="B25" s="23">
        <v>147198.21</v>
      </c>
      <c r="C25"/>
      <c r="D25"/>
      <c r="E25"/>
      <c r="F25"/>
      <c r="G25"/>
    </row>
    <row r="26" spans="1:7" s="9" customFormat="1" ht="15.75">
      <c r="A26" s="3"/>
      <c r="B26" s="19"/>
      <c r="C26" s="6"/>
      <c r="D26" s="6"/>
      <c r="E26" s="6"/>
      <c r="F26" s="6"/>
      <c r="G26" s="6"/>
    </row>
    <row r="27" spans="1:9" s="9" customFormat="1" ht="16.5" thickBot="1">
      <c r="A27" s="8" t="s">
        <v>4</v>
      </c>
      <c r="B27" s="21">
        <f>SUM(B12:B26)</f>
        <v>604360.7799999999</v>
      </c>
      <c r="C27" s="14"/>
      <c r="D27" s="14"/>
      <c r="E27" s="14"/>
      <c r="F27" s="14"/>
      <c r="I27" s="25"/>
    </row>
    <row r="28" spans="1:7" s="11" customFormat="1" ht="15.75">
      <c r="A28" s="14" t="s">
        <v>5</v>
      </c>
      <c r="B28" s="22" t="s">
        <v>3</v>
      </c>
      <c r="C28" s="10"/>
      <c r="D28" s="10"/>
      <c r="E28" s="10"/>
      <c r="F28" s="10"/>
      <c r="G28" s="9"/>
    </row>
    <row r="29" spans="1:7" s="11" customFormat="1" ht="15.75">
      <c r="A29" s="33" t="s">
        <v>26</v>
      </c>
      <c r="B29" s="20">
        <v>53461.77</v>
      </c>
      <c r="C29" s="10"/>
      <c r="D29" s="10"/>
      <c r="E29" s="10"/>
      <c r="F29" s="10"/>
      <c r="G29" s="9"/>
    </row>
    <row r="30" spans="1:2" s="11" customFormat="1" ht="15.75">
      <c r="A30" s="3" t="s">
        <v>6</v>
      </c>
      <c r="B30" s="20">
        <v>693020.55</v>
      </c>
    </row>
    <row r="31" spans="1:2" s="11" customFormat="1" ht="15.75">
      <c r="A31" s="3" t="s">
        <v>0</v>
      </c>
      <c r="B31" s="19">
        <f>525978.26+55890.33</f>
        <v>581868.59</v>
      </c>
    </row>
    <row r="32" spans="1:2" s="11" customFormat="1" ht="15.75">
      <c r="A32" s="3" t="s">
        <v>27</v>
      </c>
      <c r="B32" s="19">
        <v>96100</v>
      </c>
    </row>
    <row r="33" spans="1:8" s="11" customFormat="1" ht="23.25">
      <c r="A33" s="26" t="s">
        <v>39</v>
      </c>
      <c r="B33" s="27">
        <f>B29+B30-B31-B32</f>
        <v>68513.7300000001</v>
      </c>
      <c r="H33" s="28"/>
    </row>
    <row r="34" spans="1:2" s="11" customFormat="1" ht="23.25">
      <c r="A34" s="26" t="s">
        <v>40</v>
      </c>
      <c r="B34" s="27">
        <f>B31/B30*100</f>
        <v>83.9612317412521</v>
      </c>
    </row>
    <row r="35" spans="1:2" s="11" customFormat="1" ht="15">
      <c r="A35" s="12"/>
      <c r="B35" s="23"/>
    </row>
    <row r="36" spans="1:7" ht="15.75" thickBot="1">
      <c r="A36" s="18" t="s">
        <v>8</v>
      </c>
      <c r="B36" s="23">
        <f>B31-B27</f>
        <v>-22492.189999999944</v>
      </c>
      <c r="C36" s="11"/>
      <c r="D36" s="11"/>
      <c r="E36" s="11"/>
      <c r="F36" s="11"/>
      <c r="G36" s="11"/>
    </row>
  </sheetData>
  <sheetProtection/>
  <mergeCells count="7">
    <mergeCell ref="A10:F10"/>
    <mergeCell ref="A1:B1"/>
    <mergeCell ref="A2:B2"/>
    <mergeCell ref="A3:G3"/>
    <mergeCell ref="A4:G4"/>
    <mergeCell ref="A5:G5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9">
      <selection activeCell="B31" sqref="B31:B32"/>
    </sheetView>
  </sheetViews>
  <sheetFormatPr defaultColWidth="9.140625" defaultRowHeight="12.75"/>
  <cols>
    <col min="1" max="1" width="69.421875" style="0" customWidth="1"/>
    <col min="2" max="2" width="20.8515625" style="0" customWidth="1"/>
  </cols>
  <sheetData>
    <row r="1" spans="1:2" ht="15">
      <c r="A1" s="35" t="s">
        <v>9</v>
      </c>
      <c r="B1" s="35"/>
    </row>
    <row r="2" spans="1:2" ht="15">
      <c r="A2" s="35" t="s">
        <v>15</v>
      </c>
      <c r="B2" s="35"/>
    </row>
    <row r="3" spans="1:2" ht="15">
      <c r="A3" s="35" t="s">
        <v>7</v>
      </c>
      <c r="B3" s="35"/>
    </row>
    <row r="4" spans="1:2" ht="15">
      <c r="A4" s="35" t="s">
        <v>1</v>
      </c>
      <c r="B4" s="35"/>
    </row>
    <row r="5" spans="1:2" ht="15">
      <c r="A5" s="35" t="s">
        <v>23</v>
      </c>
      <c r="B5" s="35"/>
    </row>
    <row r="6" spans="1:2" ht="27.75">
      <c r="A6" s="31" t="s">
        <v>30</v>
      </c>
      <c r="B6" s="16"/>
    </row>
    <row r="7" spans="1:2" ht="26.25">
      <c r="A7" s="36" t="s">
        <v>10</v>
      </c>
      <c r="B7" s="36"/>
    </row>
    <row r="8" ht="30">
      <c r="A8" s="30" t="s">
        <v>36</v>
      </c>
    </row>
    <row r="10" spans="1:2" ht="16.5" thickBot="1">
      <c r="A10" s="34" t="s">
        <v>2</v>
      </c>
      <c r="B10" s="34"/>
    </row>
    <row r="11" spans="1:2" s="5" customFormat="1" ht="15.75">
      <c r="A11" s="1"/>
      <c r="B11" s="2" t="s">
        <v>3</v>
      </c>
    </row>
    <row r="12" spans="1:2" s="5" customFormat="1" ht="15.75">
      <c r="A12" s="3" t="s">
        <v>11</v>
      </c>
      <c r="B12" s="4">
        <v>25000</v>
      </c>
    </row>
    <row r="13" spans="1:2" s="5" customFormat="1" ht="15.75">
      <c r="A13" s="3" t="s">
        <v>34</v>
      </c>
      <c r="B13" s="4">
        <v>20170.3</v>
      </c>
    </row>
    <row r="14" spans="1:2" s="5" customFormat="1" ht="15.75">
      <c r="A14" s="3" t="s">
        <v>17</v>
      </c>
      <c r="B14" s="4">
        <v>17643.52</v>
      </c>
    </row>
    <row r="15" spans="1:2" s="6" customFormat="1" ht="15.75">
      <c r="A15" s="3" t="s">
        <v>31</v>
      </c>
      <c r="B15" s="4">
        <v>8063.73</v>
      </c>
    </row>
    <row r="16" spans="1:2" s="6" customFormat="1" ht="15.75">
      <c r="A16" s="3" t="s">
        <v>12</v>
      </c>
      <c r="B16" s="4">
        <v>9100</v>
      </c>
    </row>
    <row r="17" spans="1:2" s="6" customFormat="1" ht="15.75">
      <c r="A17" s="3" t="s">
        <v>19</v>
      </c>
      <c r="B17" s="4">
        <v>6240</v>
      </c>
    </row>
    <row r="18" spans="1:2" s="6" customFormat="1" ht="15.75">
      <c r="A18" s="3" t="s">
        <v>24</v>
      </c>
      <c r="B18" s="4">
        <v>659.16</v>
      </c>
    </row>
    <row r="19" spans="1:2" s="6" customFormat="1" ht="15.75">
      <c r="A19" s="3" t="s">
        <v>35</v>
      </c>
      <c r="B19" s="4">
        <v>4658.06</v>
      </c>
    </row>
    <row r="20" spans="1:2" s="6" customFormat="1" ht="15.75">
      <c r="A20" s="3" t="s">
        <v>13</v>
      </c>
      <c r="B20" s="4">
        <v>25000</v>
      </c>
    </row>
    <row r="21" spans="1:2" s="6" customFormat="1" ht="15.75">
      <c r="A21" s="3" t="s">
        <v>14</v>
      </c>
      <c r="B21" s="19">
        <v>11000</v>
      </c>
    </row>
    <row r="22" spans="1:2" s="5" customFormat="1" ht="15.75">
      <c r="A22" s="3" t="s">
        <v>20</v>
      </c>
      <c r="B22" s="19">
        <v>16000</v>
      </c>
    </row>
    <row r="23" spans="1:2" s="5" customFormat="1" ht="15.75">
      <c r="A23" s="3" t="s">
        <v>21</v>
      </c>
      <c r="B23" s="19">
        <v>7778.08</v>
      </c>
    </row>
    <row r="24" spans="1:2" ht="15.75">
      <c r="A24" s="3" t="s">
        <v>22</v>
      </c>
      <c r="B24" s="19">
        <v>16259.28</v>
      </c>
    </row>
    <row r="25" spans="1:2" s="6" customFormat="1" ht="15">
      <c r="A25" s="26" t="s">
        <v>33</v>
      </c>
      <c r="B25" s="23">
        <v>49453.2</v>
      </c>
    </row>
    <row r="26" spans="1:2" s="9" customFormat="1" ht="15.75">
      <c r="A26" s="3"/>
      <c r="B26" s="19"/>
    </row>
    <row r="27" spans="1:2" s="9" customFormat="1" ht="16.5" thickBot="1">
      <c r="A27" s="8" t="s">
        <v>32</v>
      </c>
      <c r="B27" s="21">
        <f>SUM(B12:B26)</f>
        <v>217025.33000000002</v>
      </c>
    </row>
    <row r="28" spans="1:2" s="11" customFormat="1" ht="15.75">
      <c r="A28" s="14" t="s">
        <v>5</v>
      </c>
      <c r="B28" s="29" t="s">
        <v>3</v>
      </c>
    </row>
    <row r="29" spans="1:2" s="11" customFormat="1" ht="15.75">
      <c r="A29" s="33" t="s">
        <v>26</v>
      </c>
      <c r="B29" s="20">
        <v>18456.82</v>
      </c>
    </row>
    <row r="30" spans="1:2" s="11" customFormat="1" ht="15.75">
      <c r="A30" s="3" t="s">
        <v>6</v>
      </c>
      <c r="B30" s="20">
        <v>251565.32</v>
      </c>
    </row>
    <row r="31" spans="1:2" s="11" customFormat="1" ht="15.75">
      <c r="A31" s="3" t="s">
        <v>0</v>
      </c>
      <c r="B31" s="19">
        <v>204616.5</v>
      </c>
    </row>
    <row r="32" spans="1:2" s="11" customFormat="1" ht="15.75">
      <c r="A32" s="3" t="s">
        <v>28</v>
      </c>
      <c r="B32" s="19">
        <v>41050</v>
      </c>
    </row>
    <row r="33" spans="1:2" s="11" customFormat="1" ht="23.25">
      <c r="A33" s="26" t="s">
        <v>39</v>
      </c>
      <c r="B33" s="27">
        <f>B29+B30-B31-B32</f>
        <v>24355.640000000014</v>
      </c>
    </row>
    <row r="34" spans="1:2" s="11" customFormat="1" ht="23.25">
      <c r="A34" s="26" t="s">
        <v>40</v>
      </c>
      <c r="B34" s="27">
        <f>B31/B30*100</f>
        <v>81.33732423849202</v>
      </c>
    </row>
    <row r="35" spans="1:2" s="11" customFormat="1" ht="15">
      <c r="A35" s="12"/>
      <c r="B35" s="23"/>
    </row>
    <row r="36" spans="1:2" s="11" customFormat="1" ht="15">
      <c r="A36" s="17"/>
      <c r="B36" s="24"/>
    </row>
    <row r="37" spans="1:2" ht="15.75" thickBot="1">
      <c r="A37" s="18" t="s">
        <v>8</v>
      </c>
      <c r="B37" s="23">
        <f>B31-B27</f>
        <v>-12408.830000000016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7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5">
      <selection activeCell="B30" sqref="B30"/>
    </sheetView>
  </sheetViews>
  <sheetFormatPr defaultColWidth="9.140625" defaultRowHeight="12.75"/>
  <cols>
    <col min="1" max="1" width="69.421875" style="0" customWidth="1"/>
    <col min="2" max="2" width="20.8515625" style="0" customWidth="1"/>
    <col min="3" max="3" width="1.28515625" style="0" customWidth="1"/>
    <col min="4" max="4" width="5.140625" style="0" hidden="1" customWidth="1"/>
    <col min="5" max="5" width="9.140625" style="0" hidden="1" customWidth="1"/>
    <col min="6" max="6" width="0.85546875" style="0" customWidth="1"/>
    <col min="7" max="7" width="0.9921875" style="0" customWidth="1"/>
    <col min="9" max="9" width="10.7109375" style="0" bestFit="1" customWidth="1"/>
  </cols>
  <sheetData>
    <row r="1" spans="1:2" ht="15">
      <c r="A1" s="35" t="s">
        <v>9</v>
      </c>
      <c r="B1" s="35"/>
    </row>
    <row r="2" spans="1:2" ht="15">
      <c r="A2" s="35" t="s">
        <v>15</v>
      </c>
      <c r="B2" s="35"/>
    </row>
    <row r="3" spans="1:7" ht="15">
      <c r="A3" s="35" t="s">
        <v>7</v>
      </c>
      <c r="B3" s="35"/>
      <c r="C3" s="35"/>
      <c r="D3" s="35"/>
      <c r="E3" s="35"/>
      <c r="F3" s="35"/>
      <c r="G3" s="35"/>
    </row>
    <row r="4" spans="1:7" ht="15">
      <c r="A4" s="35" t="s">
        <v>1</v>
      </c>
      <c r="B4" s="35"/>
      <c r="C4" s="35"/>
      <c r="D4" s="35"/>
      <c r="E4" s="35"/>
      <c r="F4" s="35"/>
      <c r="G4" s="35"/>
    </row>
    <row r="5" spans="1:7" ht="15">
      <c r="A5" s="35" t="s">
        <v>23</v>
      </c>
      <c r="B5" s="35"/>
      <c r="C5" s="35"/>
      <c r="D5" s="35"/>
      <c r="E5" s="35"/>
      <c r="F5" s="35"/>
      <c r="G5" s="35"/>
    </row>
    <row r="6" spans="1:7" ht="33.75">
      <c r="A6" s="32" t="s">
        <v>37</v>
      </c>
      <c r="B6" s="16"/>
      <c r="C6" s="16"/>
      <c r="D6" s="16"/>
      <c r="E6" s="16"/>
      <c r="F6" s="16"/>
      <c r="G6" s="16"/>
    </row>
    <row r="7" spans="1:7" ht="30">
      <c r="A7" s="37" t="s">
        <v>10</v>
      </c>
      <c r="B7" s="37"/>
      <c r="C7" s="37"/>
      <c r="D7" s="37"/>
      <c r="E7" s="37"/>
      <c r="F7" s="37"/>
      <c r="G7" s="37"/>
    </row>
    <row r="8" ht="27.75">
      <c r="A8" s="31" t="s">
        <v>38</v>
      </c>
    </row>
    <row r="10" spans="1:6" ht="16.5" thickBot="1">
      <c r="A10" s="34" t="s">
        <v>2</v>
      </c>
      <c r="B10" s="34"/>
      <c r="C10" s="34"/>
      <c r="D10" s="34"/>
      <c r="E10" s="34"/>
      <c r="F10" s="34"/>
    </row>
    <row r="11" spans="1:7" s="5" customFormat="1" ht="15.75">
      <c r="A11" s="1"/>
      <c r="B11" s="2" t="s">
        <v>3</v>
      </c>
      <c r="C11"/>
      <c r="D11"/>
      <c r="E11"/>
      <c r="F11"/>
      <c r="G11"/>
    </row>
    <row r="12" spans="1:2" s="5" customFormat="1" ht="15.75">
      <c r="A12" s="3" t="s">
        <v>11</v>
      </c>
      <c r="B12" s="4">
        <v>31000</v>
      </c>
    </row>
    <row r="13" spans="1:2" s="5" customFormat="1" ht="15.75">
      <c r="A13" s="3" t="s">
        <v>16</v>
      </c>
      <c r="B13" s="4">
        <v>39883.7</v>
      </c>
    </row>
    <row r="14" spans="1:2" s="5" customFormat="1" ht="15.75">
      <c r="A14" s="3" t="s">
        <v>17</v>
      </c>
      <c r="B14" s="4">
        <v>34883.48</v>
      </c>
    </row>
    <row r="15" spans="1:7" s="6" customFormat="1" ht="15.75">
      <c r="A15" s="3" t="s">
        <v>18</v>
      </c>
      <c r="B15" s="4">
        <v>15936.27</v>
      </c>
      <c r="C15" s="5"/>
      <c r="D15" s="5"/>
      <c r="E15" s="5"/>
      <c r="F15" s="5"/>
      <c r="G15" s="5"/>
    </row>
    <row r="16" spans="1:2" s="6" customFormat="1" ht="15.75">
      <c r="A16" s="3" t="s">
        <v>12</v>
      </c>
      <c r="B16" s="4">
        <v>10900</v>
      </c>
    </row>
    <row r="17" spans="1:2" s="6" customFormat="1" ht="15.75">
      <c r="A17" s="3" t="s">
        <v>19</v>
      </c>
      <c r="B17" s="7">
        <v>12326.42</v>
      </c>
    </row>
    <row r="18" spans="1:2" s="6" customFormat="1" ht="15.75">
      <c r="A18" s="3" t="s">
        <v>24</v>
      </c>
      <c r="B18" s="4">
        <v>1327.18</v>
      </c>
    </row>
    <row r="19" spans="1:2" s="6" customFormat="1" ht="15.75">
      <c r="A19" s="3" t="s">
        <v>25</v>
      </c>
      <c r="B19" s="4">
        <v>9197.54</v>
      </c>
    </row>
    <row r="20" spans="1:2" s="6" customFormat="1" ht="15.75">
      <c r="A20" s="3" t="s">
        <v>13</v>
      </c>
      <c r="B20" s="4">
        <v>49000</v>
      </c>
    </row>
    <row r="21" spans="1:2" s="6" customFormat="1" ht="15.75">
      <c r="A21" s="3" t="s">
        <v>14</v>
      </c>
      <c r="B21" s="19">
        <v>21600</v>
      </c>
    </row>
    <row r="22" spans="1:7" s="5" customFormat="1" ht="15.75">
      <c r="A22" s="3" t="s">
        <v>20</v>
      </c>
      <c r="B22" s="19">
        <v>16000</v>
      </c>
      <c r="C22" s="6"/>
      <c r="D22" s="6"/>
      <c r="E22" s="6"/>
      <c r="F22" s="6"/>
      <c r="G22" s="6"/>
    </row>
    <row r="23" spans="1:2" s="5" customFormat="1" ht="15.75">
      <c r="A23" s="3" t="s">
        <v>21</v>
      </c>
      <c r="B23" s="20">
        <v>15402.09</v>
      </c>
    </row>
    <row r="24" spans="1:7" ht="15.75">
      <c r="A24" s="3" t="s">
        <v>22</v>
      </c>
      <c r="B24" s="19">
        <v>32133.76</v>
      </c>
      <c r="C24" s="5"/>
      <c r="D24" s="5"/>
      <c r="E24" s="5"/>
      <c r="F24" s="5"/>
      <c r="G24" s="5"/>
    </row>
    <row r="25" spans="1:7" s="6" customFormat="1" ht="15">
      <c r="A25" s="26" t="s">
        <v>33</v>
      </c>
      <c r="B25" s="23">
        <v>97745.01</v>
      </c>
      <c r="C25"/>
      <c r="D25"/>
      <c r="E25"/>
      <c r="F25"/>
      <c r="G25"/>
    </row>
    <row r="26" spans="1:7" s="9" customFormat="1" ht="15.75">
      <c r="A26" s="3"/>
      <c r="B26" s="19"/>
      <c r="C26" s="6"/>
      <c r="D26" s="6"/>
      <c r="E26" s="6"/>
      <c r="F26" s="6"/>
      <c r="G26" s="6"/>
    </row>
    <row r="27" spans="1:9" s="9" customFormat="1" ht="16.5" thickBot="1">
      <c r="A27" s="8" t="s">
        <v>4</v>
      </c>
      <c r="B27" s="21">
        <f>SUM(B12:B26)</f>
        <v>387335.45</v>
      </c>
      <c r="C27" s="14"/>
      <c r="D27" s="14"/>
      <c r="E27" s="14"/>
      <c r="F27" s="14"/>
      <c r="I27" s="25"/>
    </row>
    <row r="28" spans="1:7" s="11" customFormat="1" ht="15.75">
      <c r="A28" s="14" t="s">
        <v>5</v>
      </c>
      <c r="B28" s="22" t="s">
        <v>3</v>
      </c>
      <c r="C28" s="10"/>
      <c r="D28" s="10"/>
      <c r="E28" s="10"/>
      <c r="F28" s="10"/>
      <c r="G28" s="9"/>
    </row>
    <row r="29" spans="1:7" s="11" customFormat="1" ht="15.75">
      <c r="A29" s="33" t="s">
        <v>26</v>
      </c>
      <c r="B29" s="20">
        <v>35004.95</v>
      </c>
      <c r="C29" s="10"/>
      <c r="D29" s="10"/>
      <c r="E29" s="10"/>
      <c r="F29" s="10"/>
      <c r="G29" s="9"/>
    </row>
    <row r="30" spans="1:2" s="11" customFormat="1" ht="15.75">
      <c r="A30" s="3" t="s">
        <v>6</v>
      </c>
      <c r="B30" s="20">
        <v>441455.23</v>
      </c>
    </row>
    <row r="31" spans="1:2" s="11" customFormat="1" ht="15.75">
      <c r="A31" s="3" t="s">
        <v>0</v>
      </c>
      <c r="B31" s="19">
        <v>377252.09</v>
      </c>
    </row>
    <row r="32" spans="1:2" s="11" customFormat="1" ht="15.75">
      <c r="A32" s="3" t="s">
        <v>27</v>
      </c>
      <c r="B32" s="19">
        <v>55050</v>
      </c>
    </row>
    <row r="33" spans="1:2" s="11" customFormat="1" ht="23.25">
      <c r="A33" s="26" t="s">
        <v>39</v>
      </c>
      <c r="B33" s="27">
        <f>B29+B30-B31-B32</f>
        <v>44158.08999999997</v>
      </c>
    </row>
    <row r="34" spans="1:2" s="11" customFormat="1" ht="23.25">
      <c r="A34" s="26" t="s">
        <v>40</v>
      </c>
      <c r="B34" s="27">
        <f>B31/B30*100</f>
        <v>85.45647765912753</v>
      </c>
    </row>
    <row r="35" spans="1:2" s="11" customFormat="1" ht="15">
      <c r="A35" s="12"/>
      <c r="B35" s="23"/>
    </row>
    <row r="36" spans="1:4" s="11" customFormat="1" ht="15">
      <c r="A36" s="17"/>
      <c r="B36" s="24"/>
      <c r="C36" s="13"/>
      <c r="D36" s="13"/>
    </row>
    <row r="37" spans="1:7" ht="15.75" thickBot="1">
      <c r="A37" s="18" t="s">
        <v>8</v>
      </c>
      <c r="B37" s="23">
        <f>B31-B27</f>
        <v>-10083.359999999986</v>
      </c>
      <c r="C37" s="11"/>
      <c r="D37" s="11"/>
      <c r="E37" s="11"/>
      <c r="F37" s="11"/>
      <c r="G37" s="11"/>
    </row>
  </sheetData>
  <sheetProtection/>
  <mergeCells count="7">
    <mergeCell ref="A10:F10"/>
    <mergeCell ref="A1:B1"/>
    <mergeCell ref="A2:B2"/>
    <mergeCell ref="A3:G3"/>
    <mergeCell ref="A4:G4"/>
    <mergeCell ref="A5:G5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2011-03-11T06:27:33Z</cp:lastPrinted>
  <dcterms:created xsi:type="dcterms:W3CDTF">1996-10-08T23:32:33Z</dcterms:created>
  <dcterms:modified xsi:type="dcterms:W3CDTF">2012-02-21T00:40:45Z</dcterms:modified>
  <cp:category/>
  <cp:version/>
  <cp:contentType/>
  <cp:contentStatus/>
</cp:coreProperties>
</file>